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משרד נייח\Dropbox\משרד רואי חשבון\לקוחות שירותים נלווים\ייעוץ עסקי וכלכלי\א- מודלים\"/>
    </mc:Choice>
  </mc:AlternateContent>
  <xr:revisionPtr revIDLastSave="0" documentId="13_ncr:1_{7C81BFA5-3A91-46ED-951D-3237A91984C4}" xr6:coauthVersionLast="44" xr6:coauthVersionMax="44" xr10:uidLastSave="{00000000-0000-0000-0000-000000000000}"/>
  <bookViews>
    <workbookView xWindow="-120" yWindow="-120" windowWidth="24240" windowHeight="13140" xr2:uid="{C4F2F9A7-148D-4299-BB92-D6E9B4B32C06}"/>
  </bookViews>
  <sheets>
    <sheet name="תזרים מזומנים חודשי" sheetId="1" r:id="rId1"/>
  </sheets>
  <externalReferences>
    <externalReference r:id="rId2"/>
  </externalReferences>
  <definedNames>
    <definedName name="Amst">#REF!</definedName>
    <definedName name="Ber">#REF!</definedName>
    <definedName name="Bon">#REF!</definedName>
    <definedName name="Britain">#REF!</definedName>
    <definedName name="Can">#REF!</definedName>
    <definedName name="Canterbury">#REF!</definedName>
    <definedName name="CREDIT_BNL">[1]Input!$M$11</definedName>
    <definedName name="CREDIT_MZR">[1]Input!$M$12</definedName>
    <definedName name="Eid">#REF!</definedName>
    <definedName name="EUR">[1]Input!$M$6</definedName>
    <definedName name="Germany">#REF!</definedName>
    <definedName name="Lon">#REF!</definedName>
    <definedName name="London">#REF!</definedName>
    <definedName name="Man">#REF!</definedName>
    <definedName name="Manchester">#REF!</definedName>
    <definedName name="Mun">#REF!</definedName>
    <definedName name="Netherland">#REF!</definedName>
    <definedName name="Rot">#REF!</definedName>
    <definedName name="USD">[1]Input!$M$5</definedName>
    <definedName name="משטח_עבודה">[1]!FlateDataBase[#Data]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E21" i="1" l="1"/>
  <c r="C21" i="1"/>
  <c r="P20" i="1"/>
  <c r="P19" i="1"/>
  <c r="P18" i="1"/>
  <c r="P17" i="1"/>
  <c r="P16" i="1"/>
  <c r="P15" i="1"/>
  <c r="P14" i="1"/>
  <c r="P13" i="1"/>
  <c r="P12" i="1"/>
  <c r="P11" i="1"/>
  <c r="F10" i="1"/>
  <c r="F21" i="1" s="1"/>
  <c r="D10" i="1"/>
  <c r="D21" i="1" s="1"/>
  <c r="N8" i="1"/>
  <c r="M8" i="1"/>
  <c r="L8" i="1"/>
  <c r="K8" i="1"/>
  <c r="J8" i="1"/>
  <c r="I8" i="1"/>
  <c r="H8" i="1"/>
  <c r="G8" i="1"/>
  <c r="F8" i="1"/>
  <c r="F22" i="1" s="1"/>
  <c r="E8" i="1"/>
  <c r="E22" i="1" s="1"/>
  <c r="D8" i="1"/>
  <c r="C8" i="1"/>
  <c r="C22" i="1" s="1"/>
  <c r="C23" i="1" s="1"/>
  <c r="P7" i="1"/>
  <c r="P6" i="1"/>
  <c r="P5" i="1"/>
  <c r="P4" i="1"/>
  <c r="P3" i="1"/>
  <c r="P8" i="1" l="1"/>
  <c r="D22" i="1"/>
  <c r="D23" i="1" s="1"/>
  <c r="G10" i="1"/>
  <c r="H10" i="1" s="1"/>
  <c r="I10" i="1" s="1"/>
  <c r="H21" i="1"/>
  <c r="H22" i="1" s="1"/>
  <c r="G21" i="1"/>
  <c r="G22" i="1" s="1"/>
  <c r="I21" i="1" l="1"/>
  <c r="I22" i="1" s="1"/>
  <c r="J10" i="1"/>
  <c r="D25" i="1"/>
  <c r="E23" i="1"/>
  <c r="E25" i="1" l="1"/>
  <c r="F23" i="1"/>
  <c r="J21" i="1"/>
  <c r="J22" i="1" s="1"/>
  <c r="K10" i="1"/>
  <c r="L10" i="1" l="1"/>
  <c r="K21" i="1"/>
  <c r="K22" i="1" s="1"/>
  <c r="F25" i="1"/>
  <c r="G23" i="1"/>
  <c r="G25" i="1" l="1"/>
  <c r="H23" i="1"/>
  <c r="M10" i="1"/>
  <c r="L21" i="1"/>
  <c r="L22" i="1" s="1"/>
  <c r="M21" i="1" l="1"/>
  <c r="M22" i="1" s="1"/>
  <c r="N10" i="1"/>
  <c r="H25" i="1"/>
  <c r="I23" i="1"/>
  <c r="I25" i="1" l="1"/>
  <c r="J23" i="1"/>
  <c r="N21" i="1"/>
  <c r="N22" i="1" s="1"/>
  <c r="P10" i="1"/>
  <c r="P21" i="1" s="1"/>
  <c r="P22" i="1" s="1"/>
  <c r="P23" i="1" s="1"/>
  <c r="P25" i="1" s="1"/>
  <c r="J25" i="1" l="1"/>
  <c r="K23" i="1"/>
  <c r="K25" i="1" l="1"/>
  <c r="L23" i="1"/>
  <c r="L25" i="1" l="1"/>
  <c r="M23" i="1"/>
  <c r="M25" i="1" l="1"/>
  <c r="N23" i="1"/>
  <c r="N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יעקב שמלוב</author>
  </authors>
  <commentList>
    <comment ref="A3" authorId="0" shapeId="0" xr:uid="{5AF2AF8E-1D0B-4A73-A6D5-2201316BDE90}">
      <text>
        <r>
          <rPr>
            <b/>
            <sz val="9"/>
            <color indexed="81"/>
            <rFont val="Tahoma"/>
            <family val="2"/>
          </rPr>
          <t xml:space="preserve">יעקב שמאלוב, רואה חשבון:
בחלק התקבולים, יש לרשום את אמדן התקבולים החזוי בהתאם למועד התקבול הצפוי
</t>
        </r>
      </text>
    </comment>
    <comment ref="C3" authorId="0" shapeId="0" xr:uid="{02CE118F-6E7E-4C3A-929C-C4653E6720E4}">
      <text>
        <r>
          <rPr>
            <b/>
            <sz val="9"/>
            <color indexed="81"/>
            <rFont val="Tahoma"/>
            <family val="2"/>
          </rPr>
          <t>יעקב שמאלוב, רואה חשבון:
היות ומדובר בתחזית, אין טעם לרשום נתונים לחודשים שכבר עברו (במלואם). יש להכניס את התקבולים הצפויים מהחודש הנוכחי והלאה.</t>
        </r>
      </text>
    </comment>
    <comment ref="A10" authorId="0" shapeId="0" xr:uid="{FF0F88EB-33FF-4DAE-9138-4BAD5F36FFB8}">
      <text>
        <r>
          <rPr>
            <b/>
            <sz val="9"/>
            <color indexed="81"/>
            <rFont val="Tahoma"/>
            <family val="2"/>
          </rPr>
          <t>יעקב שמאלוב, רואה חשבון:
בחלק התשלומים יש לרשום את אמדן התשלומים החזוי בהתאם למועד התשלום הצפוי</t>
        </r>
      </text>
    </comment>
    <comment ref="B23" authorId="0" shapeId="0" xr:uid="{0108D8B2-0F75-45EB-B542-172A4E19AF7C}">
      <text>
        <r>
          <rPr>
            <b/>
            <sz val="9"/>
            <color indexed="81"/>
            <rFont val="Tahoma"/>
            <family val="2"/>
          </rPr>
          <t>יעקב שמאלוב, רואה חשבון:</t>
        </r>
        <r>
          <rPr>
            <sz val="9"/>
            <color indexed="81"/>
            <rFont val="Tahoma"/>
            <family val="2"/>
          </rPr>
          <t xml:space="preserve">
הזן/ני כאן את היתרה הנוכחית בבנק. 
אם היתרה שלילי- יש לרשום במינוס
</t>
        </r>
      </text>
    </comment>
    <comment ref="B25" authorId="0" shapeId="0" xr:uid="{0CF49A1B-C61B-4389-B28F-C41B380D3533}">
      <text>
        <r>
          <rPr>
            <b/>
            <sz val="9"/>
            <color indexed="81"/>
            <rFont val="Tahoma"/>
            <family val="2"/>
          </rPr>
          <t>יעקב שמאלוב, רואה חשבון:
כאן יש להכניס את מסגרת החח"ד המאושרת מהחודש הנוכחי והלאה.</t>
        </r>
      </text>
    </comment>
  </commentList>
</comments>
</file>

<file path=xl/sharedStrings.xml><?xml version="1.0" encoding="utf-8"?>
<sst xmlns="http://schemas.openxmlformats.org/spreadsheetml/2006/main" count="55" uniqueCount="41">
  <si>
    <t>תזרים מזומנים</t>
  </si>
  <si>
    <t>יתרת פתיחה בבנק</t>
  </si>
  <si>
    <t>סה"כ 2020</t>
  </si>
  <si>
    <t>סה"כ 2021</t>
  </si>
  <si>
    <t>תקבולים מלקוחות פרטיים</t>
  </si>
  <si>
    <t>תקבולים מלקוחות מוסדיים</t>
  </si>
  <si>
    <t>הזרמת הון עצמי</t>
  </si>
  <si>
    <t>קבלת הלוואות</t>
  </si>
  <si>
    <t>אחר</t>
  </si>
  <si>
    <t>סה"כ תקבולים</t>
  </si>
  <si>
    <t xml:space="preserve">תשלומים לספקים </t>
  </si>
  <si>
    <t>משכורות</t>
  </si>
  <si>
    <t>תשלומי שכירות</t>
  </si>
  <si>
    <t>תשלומי הנהלה וכ'</t>
  </si>
  <si>
    <t xml:space="preserve"> </t>
  </si>
  <si>
    <t>תשלומים שוטפים אחרים</t>
  </si>
  <si>
    <t>משיכות בבעלים</t>
  </si>
  <si>
    <t>החזר הלוואות  (קרן וריבית)</t>
  </si>
  <si>
    <t xml:space="preserve">תשלומי השקעה </t>
  </si>
  <si>
    <t>תשלומי מע"מ</t>
  </si>
  <si>
    <t>תשלומי ביטוח לאומי</t>
  </si>
  <si>
    <t>מקדמות מס</t>
  </si>
  <si>
    <t xml:space="preserve">סה"כ תשלומים </t>
  </si>
  <si>
    <t>תזרים חודשי</t>
  </si>
  <si>
    <t xml:space="preserve">תזרים מצטבר </t>
  </si>
  <si>
    <t>מסגרת  חח"ד יתרה לניצול/חריגה</t>
  </si>
  <si>
    <t>-</t>
  </si>
  <si>
    <t>כל הזכויות שמורות ליעקב שמאלוב, רו"ח</t>
  </si>
  <si>
    <t>ניתן להשתמש בחופשיות ולשתף עם מתן קרדיט.</t>
  </si>
  <si>
    <t>למשרד - 077-7650056 או לנייד: 052-6175511</t>
  </si>
  <si>
    <t>אתר: shamalov.co.il</t>
  </si>
  <si>
    <t>פייסבוק: facebook.com\yshteam</t>
  </si>
  <si>
    <t>מודל פשוט לעריכת תחזית תזרים מזומנים חודשית</t>
  </si>
  <si>
    <t>המודל פתוח ואפשר לשנות אותו לצורך התאמה לעסק הספציפי</t>
  </si>
  <si>
    <t>האם צפויה חריגה ממסגרת  החח"ד המאושרת</t>
  </si>
  <si>
    <t>לפרטים נוספים ולשאלות אפשר להתקשר</t>
  </si>
  <si>
    <t>אני לרשותך!</t>
  </si>
  <si>
    <t xml:space="preserve">המודל נועד לספק תחזית ליתרת המזומנים החודשית </t>
  </si>
  <si>
    <t>בהתאם לצפי לתקבולים ולתשלומים, המודל נותן תשובה ל 2 שאלות עיקריות:</t>
  </si>
  <si>
    <t>מה צפויה להיות היתרה בבנק בסוף כל חודש, לאורך תקופת התחזית</t>
  </si>
  <si>
    <t xml:space="preserve">ככל שישנה חריגה, אתה/את חייבים להערך לזה מראש  על ידי , הקדמת תקבולים מלקוחות ואחרים, דחיית תשלומים, קבלת הלוואות או הזרמת הון עצמי לעסק.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</si>
</sst>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₪&quot;\ #,##0;[Red]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[Red]\-#,##0\ "/>
    <numFmt numFmtId="166" formatCode="_ &quot;₪&quot;\ * #,##0_ ;_ &quot;₪&quot;\ * \-#,##0_ ;_ &quot;₪&quot;\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theme="1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7" fontId="2" fillId="3" borderId="4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17" fontId="2" fillId="5" borderId="4" xfId="0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Border="1" applyProtection="1"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Protection="1">
      <protection hidden="1"/>
    </xf>
    <xf numFmtId="164" fontId="4" fillId="0" borderId="7" xfId="1" applyNumberFormat="1" applyFont="1" applyBorder="1" applyProtection="1">
      <protection locked="0"/>
    </xf>
    <xf numFmtId="164" fontId="4" fillId="4" borderId="6" xfId="1" applyNumberFormat="1" applyFont="1" applyFill="1" applyBorder="1" applyProtection="1">
      <protection locked="0"/>
    </xf>
    <xf numFmtId="164" fontId="2" fillId="6" borderId="6" xfId="1" applyNumberFormat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164" fontId="2" fillId="4" borderId="0" xfId="1" applyNumberFormat="1" applyFont="1" applyFill="1" applyProtection="1">
      <protection hidden="1"/>
    </xf>
    <xf numFmtId="164" fontId="2" fillId="6" borderId="7" xfId="1" applyNumberFormat="1" applyFont="1" applyFill="1" applyBorder="1" applyProtection="1">
      <protection hidden="1"/>
    </xf>
    <xf numFmtId="164" fontId="2" fillId="0" borderId="0" xfId="1" applyNumberFormat="1" applyFont="1" applyProtection="1">
      <protection hidden="1"/>
    </xf>
    <xf numFmtId="6" fontId="2" fillId="4" borderId="0" xfId="0" applyNumberFormat="1" applyFont="1" applyFill="1" applyProtection="1">
      <protection hidden="1"/>
    </xf>
    <xf numFmtId="164" fontId="2" fillId="7" borderId="6" xfId="1" applyNumberFormat="1" applyFont="1" applyFill="1" applyBorder="1" applyProtection="1">
      <protection hidden="1"/>
    </xf>
    <xf numFmtId="164" fontId="2" fillId="7" borderId="7" xfId="1" applyNumberFormat="1" applyFont="1" applyFill="1" applyBorder="1" applyProtection="1">
      <protection hidden="1"/>
    </xf>
    <xf numFmtId="164" fontId="2" fillId="3" borderId="6" xfId="1" applyNumberFormat="1" applyFont="1" applyFill="1" applyBorder="1" applyProtection="1">
      <protection hidden="1"/>
    </xf>
    <xf numFmtId="164" fontId="2" fillId="3" borderId="7" xfId="1" applyNumberFormat="1" applyFont="1" applyFill="1" applyBorder="1" applyProtection="1">
      <protection hidden="1"/>
    </xf>
    <xf numFmtId="164" fontId="2" fillId="3" borderId="8" xfId="1" applyNumberFormat="1" applyFont="1" applyFill="1" applyBorder="1" applyProtection="1">
      <protection hidden="1"/>
    </xf>
    <xf numFmtId="165" fontId="2" fillId="4" borderId="5" xfId="0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Protection="1">
      <protection hidden="1"/>
    </xf>
    <xf numFmtId="166" fontId="2" fillId="4" borderId="0" xfId="2" applyNumberFormat="1" applyFont="1" applyFill="1" applyProtection="1">
      <protection hidden="1"/>
    </xf>
    <xf numFmtId="166" fontId="2" fillId="8" borderId="10" xfId="2" applyNumberFormat="1" applyFont="1" applyFill="1" applyBorder="1" applyProtection="1">
      <protection locked="0"/>
    </xf>
    <xf numFmtId="165" fontId="2" fillId="8" borderId="5" xfId="0" applyNumberFormat="1" applyFont="1" applyFill="1" applyBorder="1" applyAlignment="1" applyProtection="1">
      <alignment horizontal="center"/>
      <protection hidden="1"/>
    </xf>
    <xf numFmtId="165" fontId="2" fillId="9" borderId="11" xfId="2" applyNumberFormat="1" applyFont="1" applyFill="1" applyBorder="1" applyProtection="1">
      <protection locked="0"/>
    </xf>
    <xf numFmtId="166" fontId="2" fillId="4" borderId="0" xfId="2" applyNumberFormat="1" applyFont="1" applyFill="1" applyProtection="1">
      <protection locked="0"/>
    </xf>
    <xf numFmtId="166" fontId="2" fillId="9" borderId="11" xfId="2" applyNumberFormat="1" applyFont="1" applyFill="1" applyBorder="1" applyProtection="1">
      <protection locked="0"/>
    </xf>
    <xf numFmtId="166" fontId="2" fillId="9" borderId="12" xfId="2" applyNumberFormat="1" applyFont="1" applyFill="1" applyBorder="1" applyProtection="1">
      <protection locked="0"/>
    </xf>
    <xf numFmtId="0" fontId="5" fillId="0" borderId="0" xfId="0" applyFont="1"/>
    <xf numFmtId="0" fontId="4" fillId="4" borderId="0" xfId="0" applyFont="1" applyFill="1" applyProtection="1">
      <protection hidden="1"/>
    </xf>
    <xf numFmtId="0" fontId="0" fillId="4" borderId="0" xfId="0" applyFill="1"/>
    <xf numFmtId="0" fontId="9" fillId="4" borderId="0" xfId="0" applyFont="1" applyFill="1" applyAlignment="1">
      <alignment horizontal="right" readingOrder="2"/>
    </xf>
    <xf numFmtId="0" fontId="9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10" fillId="4" borderId="0" xfId="3" applyFont="1" applyFill="1"/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26</xdr:row>
      <xdr:rowOff>76200</xdr:rowOff>
    </xdr:from>
    <xdr:to>
      <xdr:col>13</xdr:col>
      <xdr:colOff>447675</xdr:colOff>
      <xdr:row>35</xdr:row>
      <xdr:rowOff>47625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5C722907-FD60-4F4D-BF8B-D92B02687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488850" y="4838700"/>
          <a:ext cx="1400175" cy="160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497;&#1506;&#1511;&#1489;%20&#1502;&#1513;&#1512;&#1491;/Desktop/&#1504;&#1497;&#1492;&#1493;&#1500;%20&#1514;&#1494;&#1512;&#1497;&#1501;%20&#1502;&#1494;&#1493;&#1502;&#1504;&#1497;&#1501;%20-%20&#1488;&#1497;&#1502;&#1508;&#1500;&#1504;&#14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תקציב"/>
      <sheetName val="Input"/>
      <sheetName val="משטח עבודה"/>
      <sheetName val="תזרים יומי וחודשי "/>
      <sheetName val="תזרים כולל"/>
      <sheetName val="צ'קים בקופה"/>
      <sheetName val="תחזית תקופתית"/>
      <sheetName val="תחזית ינואר"/>
      <sheetName val="תחזית פברואר"/>
      <sheetName val="תחזית מרץ"/>
      <sheetName val="תחזית אפריל"/>
      <sheetName val="תחזית מאי"/>
      <sheetName val="תחזית יוני"/>
      <sheetName val="תחזית יולי"/>
      <sheetName val="תחזית אוגוסט"/>
      <sheetName val="תחזית ספטמבר"/>
      <sheetName val="תחזית אוקטובר"/>
      <sheetName val="תחזית נובמבר"/>
      <sheetName val="תחזית דצמבר"/>
      <sheetName val="Summary"/>
      <sheetName val="גיליון1"/>
      <sheetName val="ניהול תזרים מזומנים - אימפלנט"/>
    </sheetNames>
    <sheetDataSet>
      <sheetData sheetId="0" refreshError="1"/>
      <sheetData sheetId="1" refreshError="1"/>
      <sheetData sheetId="2">
        <row r="5">
          <cell r="M5">
            <v>1</v>
          </cell>
        </row>
        <row r="6">
          <cell r="M6">
            <v>1</v>
          </cell>
        </row>
        <row r="11">
          <cell r="M11">
            <v>0</v>
          </cell>
        </row>
        <row r="12">
          <cell r="M12">
            <v>-200000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yshteam" TargetMode="External"/><Relationship Id="rId1" Type="http://schemas.openxmlformats.org/officeDocument/2006/relationships/hyperlink" Target="http://www.shamalov.co.il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43C4-30DA-46CE-94F6-EFA61E9A30C3}">
  <sheetPr codeName="גיליון10"/>
  <dimension ref="A1:R57"/>
  <sheetViews>
    <sheetView showGridLines="0" rightToLeft="1" tabSelected="1" workbookViewId="0">
      <selection activeCell="B47" sqref="B47"/>
    </sheetView>
  </sheetViews>
  <sheetFormatPr defaultRowHeight="14.25" x14ac:dyDescent="0.2"/>
  <cols>
    <col min="1" max="1" width="20.5" style="32" bestFit="1" customWidth="1"/>
    <col min="2" max="2" width="15.625" style="32" customWidth="1"/>
    <col min="3" max="3" width="7.75" style="32" bestFit="1" customWidth="1"/>
    <col min="4" max="4" width="6.75" style="32" customWidth="1"/>
    <col min="5" max="5" width="7" style="32" bestFit="1" customWidth="1"/>
    <col min="6" max="6" width="7.125" style="32" customWidth="1"/>
    <col min="7" max="7" width="7.25" style="32" customWidth="1"/>
    <col min="8" max="14" width="8" style="32" bestFit="1" customWidth="1"/>
    <col min="15" max="15" width="2.75" style="32" customWidth="1"/>
    <col min="16" max="18" width="10.125" style="32" bestFit="1" customWidth="1"/>
    <col min="19" max="16384" width="9" style="1"/>
  </cols>
  <sheetData>
    <row r="1" spans="1:18" ht="15" thickBo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x14ac:dyDescent="0.2">
      <c r="A2" s="2"/>
      <c r="B2" s="3" t="s">
        <v>1</v>
      </c>
      <c r="C2" s="2">
        <v>43831</v>
      </c>
      <c r="D2" s="2">
        <v>43862</v>
      </c>
      <c r="E2" s="2">
        <v>43891</v>
      </c>
      <c r="F2" s="2">
        <v>43922</v>
      </c>
      <c r="G2" s="2">
        <v>43952</v>
      </c>
      <c r="H2" s="2">
        <v>43983</v>
      </c>
      <c r="I2" s="2">
        <v>44013</v>
      </c>
      <c r="J2" s="2">
        <v>44044</v>
      </c>
      <c r="K2" s="2">
        <v>44075</v>
      </c>
      <c r="L2" s="2">
        <v>44105</v>
      </c>
      <c r="M2" s="2">
        <v>44136</v>
      </c>
      <c r="N2" s="2">
        <v>44166</v>
      </c>
      <c r="O2" s="4"/>
      <c r="P2" s="5" t="s">
        <v>2</v>
      </c>
      <c r="Q2" s="5" t="s">
        <v>3</v>
      </c>
      <c r="R2" s="5" t="s">
        <v>2</v>
      </c>
    </row>
    <row r="3" spans="1:18" x14ac:dyDescent="0.2">
      <c r="A3" s="6" t="s">
        <v>4</v>
      </c>
      <c r="B3" s="7"/>
      <c r="C3" s="6">
        <v>0</v>
      </c>
      <c r="D3" s="6">
        <v>0</v>
      </c>
      <c r="E3" s="6">
        <v>20000</v>
      </c>
      <c r="F3" s="6">
        <v>20000</v>
      </c>
      <c r="G3" s="6">
        <v>20000</v>
      </c>
      <c r="H3" s="6">
        <v>20000</v>
      </c>
      <c r="I3" s="6">
        <v>20000</v>
      </c>
      <c r="J3" s="6">
        <v>20000</v>
      </c>
      <c r="K3" s="6">
        <v>20000</v>
      </c>
      <c r="L3" s="6">
        <v>20000</v>
      </c>
      <c r="M3" s="6">
        <v>20000</v>
      </c>
      <c r="N3" s="6">
        <v>20000</v>
      </c>
      <c r="O3" s="8"/>
      <c r="P3" s="9">
        <f>SUM(C3:O3)</f>
        <v>200000</v>
      </c>
      <c r="Q3" s="9"/>
      <c r="R3" s="9"/>
    </row>
    <row r="4" spans="1:18" x14ac:dyDescent="0.2">
      <c r="A4" s="6" t="s">
        <v>5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9">
        <f t="shared" ref="P4:P6" si="0">SUM(C4:O4)</f>
        <v>0</v>
      </c>
      <c r="Q4" s="9"/>
      <c r="R4" s="9"/>
    </row>
    <row r="5" spans="1:18" x14ac:dyDescent="0.2">
      <c r="A5" s="10" t="s">
        <v>6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9">
        <f t="shared" si="0"/>
        <v>0</v>
      </c>
      <c r="Q5" s="9"/>
      <c r="R5" s="9"/>
    </row>
    <row r="6" spans="1:18" x14ac:dyDescent="0.2">
      <c r="A6" s="10" t="s">
        <v>7</v>
      </c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8"/>
      <c r="P6" s="9">
        <f t="shared" si="0"/>
        <v>0</v>
      </c>
      <c r="Q6" s="9"/>
      <c r="R6" s="9"/>
    </row>
    <row r="7" spans="1:18" x14ac:dyDescent="0.2">
      <c r="A7" s="6" t="s">
        <v>8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8"/>
      <c r="P7" s="9">
        <f>SUM(C7:O7)</f>
        <v>0</v>
      </c>
      <c r="Q7" s="9"/>
      <c r="R7" s="9"/>
    </row>
    <row r="8" spans="1:18" x14ac:dyDescent="0.2">
      <c r="A8" s="11" t="s">
        <v>9</v>
      </c>
      <c r="B8" s="12"/>
      <c r="C8" s="11">
        <f>SUM(C3:C7)</f>
        <v>0</v>
      </c>
      <c r="D8" s="11">
        <f>SUM(D3:D7)</f>
        <v>0</v>
      </c>
      <c r="E8" s="11">
        <f t="shared" ref="E8:N8" si="1">SUM(E3:E7)</f>
        <v>20000</v>
      </c>
      <c r="F8" s="11">
        <f t="shared" si="1"/>
        <v>20000</v>
      </c>
      <c r="G8" s="11">
        <f t="shared" si="1"/>
        <v>20000</v>
      </c>
      <c r="H8" s="11">
        <f t="shared" si="1"/>
        <v>20000</v>
      </c>
      <c r="I8" s="11">
        <f t="shared" si="1"/>
        <v>20000</v>
      </c>
      <c r="J8" s="11">
        <f t="shared" si="1"/>
        <v>20000</v>
      </c>
      <c r="K8" s="11">
        <f t="shared" si="1"/>
        <v>20000</v>
      </c>
      <c r="L8" s="11">
        <f t="shared" si="1"/>
        <v>20000</v>
      </c>
      <c r="M8" s="11">
        <f t="shared" si="1"/>
        <v>20000</v>
      </c>
      <c r="N8" s="11">
        <f t="shared" si="1"/>
        <v>20000</v>
      </c>
      <c r="O8" s="13"/>
      <c r="P8" s="11">
        <f>SUM(P3:P7)</f>
        <v>200000</v>
      </c>
      <c r="Q8" s="14">
        <v>0</v>
      </c>
      <c r="R8" s="14">
        <v>0</v>
      </c>
    </row>
    <row r="9" spans="1:18" x14ac:dyDescent="0.2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6" t="s">
        <v>10</v>
      </c>
      <c r="B10" s="7"/>
      <c r="C10" s="6">
        <v>0</v>
      </c>
      <c r="D10" s="6">
        <f>C10</f>
        <v>0</v>
      </c>
      <c r="E10" s="6">
        <v>15000</v>
      </c>
      <c r="F10" s="6">
        <f t="shared" ref="F10:N10" si="2">E10</f>
        <v>15000</v>
      </c>
      <c r="G10" s="6">
        <f t="shared" si="2"/>
        <v>15000</v>
      </c>
      <c r="H10" s="6">
        <f t="shared" si="2"/>
        <v>15000</v>
      </c>
      <c r="I10" s="6">
        <f t="shared" si="2"/>
        <v>15000</v>
      </c>
      <c r="J10" s="6">
        <f t="shared" si="2"/>
        <v>15000</v>
      </c>
      <c r="K10" s="6">
        <f t="shared" si="2"/>
        <v>15000</v>
      </c>
      <c r="L10" s="6">
        <f t="shared" si="2"/>
        <v>15000</v>
      </c>
      <c r="M10" s="6">
        <f t="shared" si="2"/>
        <v>15000</v>
      </c>
      <c r="N10" s="6">
        <f t="shared" si="2"/>
        <v>15000</v>
      </c>
      <c r="O10" s="8"/>
      <c r="P10" s="9">
        <f>SUM(C10:O10)</f>
        <v>150000</v>
      </c>
      <c r="Q10" s="9"/>
      <c r="R10" s="9"/>
    </row>
    <row r="11" spans="1:18" x14ac:dyDescent="0.2">
      <c r="A11" s="6" t="s">
        <v>11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9">
        <f t="shared" ref="P11:P20" si="3">SUM(C11:O11)</f>
        <v>0</v>
      </c>
      <c r="Q11" s="9"/>
      <c r="R11" s="9"/>
    </row>
    <row r="12" spans="1:18" x14ac:dyDescent="0.2">
      <c r="A12" s="6" t="s">
        <v>12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8"/>
      <c r="P12" s="9">
        <f t="shared" si="3"/>
        <v>0</v>
      </c>
      <c r="Q12" s="9"/>
      <c r="R12" s="9"/>
    </row>
    <row r="13" spans="1:18" x14ac:dyDescent="0.2">
      <c r="A13" s="6" t="s">
        <v>13</v>
      </c>
      <c r="B13" s="7"/>
      <c r="C13" s="6" t="s">
        <v>14</v>
      </c>
      <c r="D13" s="6" t="s">
        <v>14</v>
      </c>
      <c r="E13" s="6" t="s">
        <v>14</v>
      </c>
      <c r="F13" s="6" t="s">
        <v>14</v>
      </c>
      <c r="G13" s="6" t="s">
        <v>14</v>
      </c>
      <c r="H13" s="6" t="s">
        <v>14</v>
      </c>
      <c r="I13" s="6" t="s">
        <v>14</v>
      </c>
      <c r="J13" s="6" t="s">
        <v>14</v>
      </c>
      <c r="K13" s="6" t="s">
        <v>14</v>
      </c>
      <c r="L13" s="6" t="s">
        <v>14</v>
      </c>
      <c r="M13" s="6" t="s">
        <v>14</v>
      </c>
      <c r="N13" s="6" t="s">
        <v>14</v>
      </c>
      <c r="O13" s="8"/>
      <c r="P13" s="9">
        <f t="shared" si="3"/>
        <v>0</v>
      </c>
      <c r="Q13" s="9"/>
      <c r="R13" s="9"/>
    </row>
    <row r="14" spans="1:18" x14ac:dyDescent="0.2">
      <c r="A14" s="6" t="s">
        <v>15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/>
      <c r="P14" s="9">
        <f t="shared" si="3"/>
        <v>0</v>
      </c>
      <c r="Q14" s="9"/>
      <c r="R14" s="9"/>
    </row>
    <row r="15" spans="1:18" x14ac:dyDescent="0.2">
      <c r="A15" s="6" t="s">
        <v>16</v>
      </c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/>
      <c r="P15" s="9">
        <f t="shared" si="3"/>
        <v>0</v>
      </c>
      <c r="Q15" s="9"/>
      <c r="R15" s="9"/>
    </row>
    <row r="16" spans="1:18" x14ac:dyDescent="0.2">
      <c r="A16" s="6" t="s">
        <v>17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/>
      <c r="P16" s="9">
        <f t="shared" si="3"/>
        <v>0</v>
      </c>
      <c r="Q16" s="9"/>
      <c r="R16" s="9"/>
    </row>
    <row r="17" spans="1:18" x14ac:dyDescent="0.2">
      <c r="A17" s="6" t="s">
        <v>18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/>
      <c r="P17" s="9">
        <f t="shared" si="3"/>
        <v>0</v>
      </c>
      <c r="Q17" s="9"/>
      <c r="R17" s="9"/>
    </row>
    <row r="18" spans="1:18" x14ac:dyDescent="0.2">
      <c r="A18" s="6" t="s">
        <v>19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  <c r="P18" s="9">
        <f t="shared" si="3"/>
        <v>0</v>
      </c>
      <c r="Q18" s="9"/>
      <c r="R18" s="9"/>
    </row>
    <row r="19" spans="1:18" x14ac:dyDescent="0.2">
      <c r="A19" s="6" t="s">
        <v>20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/>
      <c r="P19" s="9">
        <f t="shared" si="3"/>
        <v>0</v>
      </c>
      <c r="Q19" s="9"/>
      <c r="R19" s="9"/>
    </row>
    <row r="20" spans="1:18" x14ac:dyDescent="0.2">
      <c r="A20" s="6" t="s">
        <v>21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9">
        <f t="shared" si="3"/>
        <v>0</v>
      </c>
      <c r="Q20" s="9"/>
      <c r="R20" s="9"/>
    </row>
    <row r="21" spans="1:18" x14ac:dyDescent="0.2">
      <c r="A21" s="17" t="s">
        <v>22</v>
      </c>
      <c r="B21" s="12"/>
      <c r="C21" s="17">
        <f>SUM(C10:C20)</f>
        <v>0</v>
      </c>
      <c r="D21" s="17">
        <f>SUM(D10:D20)</f>
        <v>0</v>
      </c>
      <c r="E21" s="17">
        <f t="shared" ref="E21:N21" si="4">SUM(E10:E20)</f>
        <v>15000</v>
      </c>
      <c r="F21" s="17">
        <f t="shared" si="4"/>
        <v>15000</v>
      </c>
      <c r="G21" s="17">
        <f t="shared" si="4"/>
        <v>15000</v>
      </c>
      <c r="H21" s="17">
        <f t="shared" si="4"/>
        <v>15000</v>
      </c>
      <c r="I21" s="17">
        <f t="shared" si="4"/>
        <v>15000</v>
      </c>
      <c r="J21" s="17">
        <f t="shared" si="4"/>
        <v>15000</v>
      </c>
      <c r="K21" s="17">
        <f t="shared" si="4"/>
        <v>15000</v>
      </c>
      <c r="L21" s="17">
        <f t="shared" si="4"/>
        <v>15000</v>
      </c>
      <c r="M21" s="17">
        <f t="shared" si="4"/>
        <v>15000</v>
      </c>
      <c r="N21" s="17">
        <f t="shared" si="4"/>
        <v>15000</v>
      </c>
      <c r="O21" s="13"/>
      <c r="P21" s="17">
        <f>SUM(P10:P20)</f>
        <v>150000</v>
      </c>
      <c r="Q21" s="18">
        <v>0</v>
      </c>
      <c r="R21" s="18">
        <v>0</v>
      </c>
    </row>
    <row r="22" spans="1:18" ht="15" thickBot="1" x14ac:dyDescent="0.25">
      <c r="A22" s="19" t="s">
        <v>23</v>
      </c>
      <c r="B22" s="1"/>
      <c r="C22" s="19">
        <f>C8-C21</f>
        <v>0</v>
      </c>
      <c r="D22" s="19">
        <f>D8-D21</f>
        <v>0</v>
      </c>
      <c r="E22" s="19">
        <f t="shared" ref="E22:N22" si="5">E8-E21</f>
        <v>5000</v>
      </c>
      <c r="F22" s="19">
        <f t="shared" si="5"/>
        <v>5000</v>
      </c>
      <c r="G22" s="19">
        <f t="shared" si="5"/>
        <v>5000</v>
      </c>
      <c r="H22" s="19">
        <f t="shared" si="5"/>
        <v>5000</v>
      </c>
      <c r="I22" s="19">
        <f t="shared" si="5"/>
        <v>5000</v>
      </c>
      <c r="J22" s="19">
        <f t="shared" si="5"/>
        <v>5000</v>
      </c>
      <c r="K22" s="19">
        <f t="shared" si="5"/>
        <v>5000</v>
      </c>
      <c r="L22" s="19">
        <f t="shared" si="5"/>
        <v>5000</v>
      </c>
      <c r="M22" s="19">
        <f t="shared" si="5"/>
        <v>5000</v>
      </c>
      <c r="N22" s="19">
        <f t="shared" si="5"/>
        <v>5000</v>
      </c>
      <c r="O22" s="13"/>
      <c r="P22" s="19">
        <f>P8-P21</f>
        <v>50000</v>
      </c>
      <c r="Q22" s="20">
        <v>0</v>
      </c>
      <c r="R22" s="20">
        <v>0</v>
      </c>
    </row>
    <row r="23" spans="1:18" ht="15" thickBot="1" x14ac:dyDescent="0.25">
      <c r="A23" s="21" t="s">
        <v>24</v>
      </c>
      <c r="B23" s="22">
        <v>-98000</v>
      </c>
      <c r="C23" s="21">
        <f>B23+C22</f>
        <v>-98000</v>
      </c>
      <c r="D23" s="21">
        <f>C23+D22</f>
        <v>-98000</v>
      </c>
      <c r="E23" s="21">
        <f t="shared" ref="E23:N23" si="6">D23+E22</f>
        <v>-93000</v>
      </c>
      <c r="F23" s="21">
        <f t="shared" si="6"/>
        <v>-88000</v>
      </c>
      <c r="G23" s="21">
        <f t="shared" si="6"/>
        <v>-83000</v>
      </c>
      <c r="H23" s="21">
        <f t="shared" si="6"/>
        <v>-78000</v>
      </c>
      <c r="I23" s="21">
        <f t="shared" si="6"/>
        <v>-73000</v>
      </c>
      <c r="J23" s="21">
        <f t="shared" si="6"/>
        <v>-68000</v>
      </c>
      <c r="K23" s="21">
        <f t="shared" si="6"/>
        <v>-63000</v>
      </c>
      <c r="L23" s="21">
        <f t="shared" si="6"/>
        <v>-58000</v>
      </c>
      <c r="M23" s="21">
        <f t="shared" si="6"/>
        <v>-53000</v>
      </c>
      <c r="N23" s="21">
        <f t="shared" si="6"/>
        <v>-48000</v>
      </c>
      <c r="O23" s="13"/>
      <c r="P23" s="21">
        <f>B23+P22</f>
        <v>-48000</v>
      </c>
      <c r="Q23" s="23">
        <v>100</v>
      </c>
      <c r="R23" s="23">
        <v>100</v>
      </c>
    </row>
    <row r="24" spans="1:18" ht="15" thickBot="1" x14ac:dyDescent="0.25">
      <c r="A24" s="12"/>
      <c r="B24" s="1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6"/>
      <c r="P24" s="24"/>
      <c r="Q24" s="24"/>
      <c r="R24" s="24"/>
    </row>
    <row r="25" spans="1:18" s="31" customFormat="1" ht="15.75" thickBot="1" x14ac:dyDescent="0.3">
      <c r="A25" s="25" t="s">
        <v>25</v>
      </c>
      <c r="B25" s="26">
        <v>90000</v>
      </c>
      <c r="C25" s="27">
        <f>C23+$B$25</f>
        <v>-8000</v>
      </c>
      <c r="D25" s="27">
        <f t="shared" ref="D25:N25" si="7">D23+$B$25</f>
        <v>-8000</v>
      </c>
      <c r="E25" s="27">
        <f t="shared" si="7"/>
        <v>-3000</v>
      </c>
      <c r="F25" s="27">
        <f t="shared" si="7"/>
        <v>2000</v>
      </c>
      <c r="G25" s="27">
        <f t="shared" si="7"/>
        <v>7000</v>
      </c>
      <c r="H25" s="27">
        <f t="shared" si="7"/>
        <v>12000</v>
      </c>
      <c r="I25" s="27">
        <f t="shared" si="7"/>
        <v>17000</v>
      </c>
      <c r="J25" s="27">
        <f t="shared" si="7"/>
        <v>22000</v>
      </c>
      <c r="K25" s="27">
        <f t="shared" si="7"/>
        <v>27000</v>
      </c>
      <c r="L25" s="27">
        <f t="shared" si="7"/>
        <v>32000</v>
      </c>
      <c r="M25" s="27">
        <f t="shared" si="7"/>
        <v>37000</v>
      </c>
      <c r="N25" s="27">
        <f t="shared" si="7"/>
        <v>42000</v>
      </c>
      <c r="O25" s="28"/>
      <c r="P25" s="27">
        <f>P23+$B$25</f>
        <v>42000</v>
      </c>
      <c r="Q25" s="29"/>
      <c r="R25" s="30"/>
    </row>
    <row r="29" spans="1:18" x14ac:dyDescent="0.2">
      <c r="A29" s="33"/>
      <c r="B29" s="33"/>
      <c r="C29" s="33"/>
      <c r="D29" s="33"/>
      <c r="E29" s="33"/>
      <c r="F29" s="33"/>
      <c r="G29" s="33"/>
    </row>
    <row r="30" spans="1:18" x14ac:dyDescent="0.2">
      <c r="A30" s="33"/>
      <c r="B30" s="33"/>
      <c r="C30" s="33"/>
      <c r="D30" s="33"/>
      <c r="E30" s="33"/>
      <c r="F30" s="33"/>
      <c r="G30" s="33"/>
    </row>
    <row r="31" spans="1:18" x14ac:dyDescent="0.2">
      <c r="A31" s="33"/>
      <c r="B31" s="33"/>
      <c r="C31" s="33"/>
      <c r="D31" s="33"/>
      <c r="E31" s="33"/>
      <c r="F31" s="33"/>
      <c r="G31" s="33"/>
    </row>
    <row r="32" spans="1:18" x14ac:dyDescent="0.2">
      <c r="A32" s="33"/>
      <c r="B32" s="33"/>
      <c r="C32" s="33"/>
      <c r="D32" s="33"/>
      <c r="E32" s="33"/>
      <c r="F32" s="33"/>
      <c r="G32" s="33"/>
    </row>
    <row r="33" spans="1:7" x14ac:dyDescent="0.2">
      <c r="A33" s="33"/>
      <c r="B33" s="33"/>
      <c r="C33" s="33"/>
      <c r="D33" s="33"/>
      <c r="E33" s="33"/>
      <c r="F33" s="33"/>
      <c r="G33" s="33"/>
    </row>
    <row r="34" spans="1:7" x14ac:dyDescent="0.2">
      <c r="A34" s="33"/>
      <c r="B34" s="33"/>
      <c r="C34" s="33"/>
      <c r="D34" s="33"/>
      <c r="E34" s="33"/>
      <c r="F34" s="33"/>
      <c r="G34" s="33"/>
    </row>
    <row r="35" spans="1:7" x14ac:dyDescent="0.2">
      <c r="A35" s="33"/>
      <c r="B35" s="33"/>
      <c r="C35" s="33"/>
      <c r="D35" s="33"/>
      <c r="E35" s="33"/>
      <c r="F35" s="33"/>
      <c r="G35" s="33"/>
    </row>
    <row r="36" spans="1:7" x14ac:dyDescent="0.2">
      <c r="A36" s="33"/>
      <c r="B36" s="33"/>
      <c r="C36" s="33"/>
      <c r="D36" s="33"/>
      <c r="E36" s="33"/>
      <c r="F36" s="33"/>
      <c r="G36" s="33"/>
    </row>
    <row r="37" spans="1:7" ht="15" x14ac:dyDescent="0.25">
      <c r="A37" s="33"/>
      <c r="C37" s="34" t="s">
        <v>32</v>
      </c>
      <c r="D37" s="33"/>
      <c r="E37" s="33"/>
      <c r="F37" s="33"/>
      <c r="G37" s="33"/>
    </row>
    <row r="38" spans="1:7" ht="15" x14ac:dyDescent="0.25">
      <c r="A38" s="33"/>
      <c r="B38" s="35"/>
      <c r="C38" s="33"/>
      <c r="D38" s="33"/>
      <c r="E38" s="33"/>
      <c r="F38" s="33"/>
      <c r="G38" s="33"/>
    </row>
    <row r="39" spans="1:7" x14ac:dyDescent="0.2">
      <c r="A39" s="33"/>
      <c r="B39" s="33" t="s">
        <v>26</v>
      </c>
      <c r="C39" s="33" t="s">
        <v>37</v>
      </c>
      <c r="D39" s="33"/>
      <c r="E39" s="33"/>
      <c r="F39" s="33"/>
      <c r="G39" s="33"/>
    </row>
    <row r="40" spans="1:7" x14ac:dyDescent="0.2">
      <c r="A40" s="33"/>
      <c r="B40" s="33" t="s">
        <v>26</v>
      </c>
      <c r="C40" s="33" t="s">
        <v>38</v>
      </c>
      <c r="D40" s="33"/>
      <c r="E40" s="33"/>
      <c r="F40" s="33"/>
      <c r="G40" s="33"/>
    </row>
    <row r="41" spans="1:7" ht="15" x14ac:dyDescent="0.25">
      <c r="A41" s="33"/>
      <c r="B41" s="40">
        <v>1</v>
      </c>
      <c r="C41" s="33" t="s">
        <v>39</v>
      </c>
      <c r="D41" s="33"/>
      <c r="E41" s="33"/>
      <c r="F41" s="33"/>
      <c r="G41" s="33"/>
    </row>
    <row r="42" spans="1:7" ht="15" x14ac:dyDescent="0.25">
      <c r="A42" s="33"/>
      <c r="B42" s="40">
        <v>2</v>
      </c>
      <c r="C42" s="33" t="s">
        <v>34</v>
      </c>
      <c r="D42" s="33"/>
      <c r="E42" s="33"/>
      <c r="F42" s="33"/>
      <c r="G42" s="33"/>
    </row>
    <row r="43" spans="1:7" ht="15" x14ac:dyDescent="0.25">
      <c r="A43" s="33"/>
      <c r="B43" s="40"/>
      <c r="C43" s="33" t="s">
        <v>40</v>
      </c>
      <c r="D43" s="33"/>
      <c r="E43" s="33"/>
      <c r="F43" s="33"/>
      <c r="G43" s="33"/>
    </row>
    <row r="44" spans="1:7" ht="2.25" customHeight="1" x14ac:dyDescent="0.25">
      <c r="A44" s="33"/>
      <c r="B44" s="40"/>
      <c r="C44" s="33"/>
      <c r="D44" s="33"/>
      <c r="E44" s="33"/>
      <c r="F44" s="33"/>
      <c r="G44" s="33"/>
    </row>
    <row r="45" spans="1:7" x14ac:dyDescent="0.2">
      <c r="A45" s="33"/>
      <c r="B45" s="33" t="s">
        <v>26</v>
      </c>
      <c r="C45" s="33" t="s">
        <v>33</v>
      </c>
      <c r="D45" s="33"/>
      <c r="E45" s="33"/>
      <c r="F45" s="33"/>
      <c r="G45" s="33"/>
    </row>
    <row r="46" spans="1:7" ht="15" x14ac:dyDescent="0.25">
      <c r="A46" s="33"/>
      <c r="B46" s="33"/>
      <c r="C46" s="36"/>
      <c r="D46" s="33"/>
      <c r="E46" s="33"/>
      <c r="F46" s="33"/>
      <c r="G46" s="33"/>
    </row>
    <row r="47" spans="1:7" x14ac:dyDescent="0.2">
      <c r="A47" s="33"/>
      <c r="B47" s="33"/>
      <c r="C47" s="33"/>
      <c r="D47" s="33"/>
      <c r="E47" s="33"/>
      <c r="F47" s="33"/>
      <c r="G47" s="33"/>
    </row>
    <row r="48" spans="1:7" ht="15" x14ac:dyDescent="0.25">
      <c r="A48" s="33"/>
      <c r="B48" s="33"/>
      <c r="C48" s="36" t="s">
        <v>27</v>
      </c>
      <c r="D48" s="36"/>
      <c r="E48" s="36"/>
      <c r="F48" s="36"/>
      <c r="G48" s="36"/>
    </row>
    <row r="49" spans="1:7" ht="15" x14ac:dyDescent="0.25">
      <c r="A49" s="33"/>
      <c r="B49" s="33"/>
      <c r="C49" s="36" t="s">
        <v>28</v>
      </c>
      <c r="D49" s="36"/>
      <c r="E49" s="36"/>
      <c r="F49" s="36"/>
      <c r="G49" s="36"/>
    </row>
    <row r="50" spans="1:7" ht="15" x14ac:dyDescent="0.25">
      <c r="A50" s="33"/>
      <c r="B50" s="33"/>
      <c r="C50" s="36" t="s">
        <v>35</v>
      </c>
      <c r="D50" s="36"/>
      <c r="E50" s="36"/>
      <c r="F50" s="36"/>
      <c r="G50" s="36"/>
    </row>
    <row r="51" spans="1:7" ht="15" x14ac:dyDescent="0.25">
      <c r="A51" s="33"/>
      <c r="B51" s="33"/>
      <c r="C51" s="36" t="s">
        <v>29</v>
      </c>
      <c r="D51" s="36"/>
      <c r="E51" s="36"/>
      <c r="F51" s="36"/>
      <c r="G51" s="36"/>
    </row>
    <row r="52" spans="1:7" ht="15" x14ac:dyDescent="0.25">
      <c r="A52" s="33"/>
      <c r="B52" s="33"/>
      <c r="C52" s="36" t="s">
        <v>36</v>
      </c>
      <c r="D52" s="36"/>
      <c r="E52" s="36"/>
      <c r="F52" s="36"/>
      <c r="G52" s="36"/>
    </row>
    <row r="53" spans="1:7" ht="15" x14ac:dyDescent="0.25">
      <c r="A53" s="33"/>
      <c r="B53" s="33"/>
      <c r="C53" s="33"/>
      <c r="D53" s="33"/>
      <c r="E53" s="33"/>
      <c r="F53" s="37"/>
      <c r="G53" s="37"/>
    </row>
    <row r="54" spans="1:7" ht="15" x14ac:dyDescent="0.25">
      <c r="A54" s="33"/>
      <c r="B54" s="33"/>
      <c r="C54" s="38" t="s">
        <v>30</v>
      </c>
      <c r="D54" s="37"/>
      <c r="E54" s="37"/>
      <c r="F54" s="39"/>
      <c r="G54" s="39"/>
    </row>
    <row r="55" spans="1:7" ht="15" x14ac:dyDescent="0.25">
      <c r="A55" s="33"/>
      <c r="B55" s="33"/>
      <c r="C55" s="38"/>
      <c r="D55" s="37"/>
      <c r="E55" s="37"/>
      <c r="F55" s="39"/>
      <c r="G55" s="39"/>
    </row>
    <row r="56" spans="1:7" ht="15" x14ac:dyDescent="0.25">
      <c r="A56" s="33"/>
      <c r="B56" s="33"/>
      <c r="C56" s="38" t="s">
        <v>31</v>
      </c>
      <c r="D56" s="39"/>
      <c r="E56" s="39"/>
      <c r="F56" s="39"/>
      <c r="G56" s="39"/>
    </row>
    <row r="57" spans="1:7" ht="15" x14ac:dyDescent="0.25">
      <c r="A57" s="33"/>
      <c r="B57" s="33"/>
      <c r="C57" s="38"/>
      <c r="D57" s="39"/>
      <c r="E57" s="39"/>
      <c r="F57" s="39"/>
      <c r="G57" s="39"/>
    </row>
  </sheetData>
  <mergeCells count="1">
    <mergeCell ref="A1:R1"/>
  </mergeCells>
  <hyperlinks>
    <hyperlink ref="C54" r:id="rId1" xr:uid="{2D8FEF99-DFBE-43BA-962B-BDCCB8F316F9}"/>
    <hyperlink ref="C56" r:id="rId2" xr:uid="{0319C225-E75A-4008-887F-6DD821862D89}"/>
  </hyperlinks>
  <pageMargins left="0.7" right="0.7" top="0.75" bottom="0.75" header="0.3" footer="0.3"/>
  <pageSetup paperSize="9"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תזרים מזומנים חודשי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יעקב שמלוב</dc:creator>
  <cp:lastModifiedBy>יעקב שמלוב</cp:lastModifiedBy>
  <dcterms:created xsi:type="dcterms:W3CDTF">2020-03-17T13:12:24Z</dcterms:created>
  <dcterms:modified xsi:type="dcterms:W3CDTF">2020-03-17T13:39:35Z</dcterms:modified>
</cp:coreProperties>
</file>